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47-202\2-vyzva\vyzva-podpurne dokumenty\"/>
    </mc:Choice>
  </mc:AlternateContent>
  <xr:revisionPtr revIDLastSave="0" documentId="8_{A71657F4-4EDF-426B-B9EC-77DDEF5D739E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KP!$A$6:$R$7</definedName>
    <definedName name="_xlnm.Print_Titles" localSheetId="0">KP!$6:$6</definedName>
    <definedName name="_xlnm.Print_Area" localSheetId="0">KP!$A$1:$R$11</definedName>
  </definedNames>
  <calcPr calcId="191029"/>
</workbook>
</file>

<file path=xl/calcChain.xml><?xml version="1.0" encoding="utf-8"?>
<calcChain xmlns="http://schemas.openxmlformats.org/spreadsheetml/2006/main">
  <c r="K7" i="1" l="1"/>
  <c r="J7" i="1"/>
  <c r="G7" i="1"/>
  <c r="H10" i="1" l="1"/>
  <c r="I10" i="1"/>
</calcChain>
</file>

<file path=xl/sharedStrings.xml><?xml version="1.0" encoding="utf-8"?>
<sst xmlns="http://schemas.openxmlformats.org/spreadsheetml/2006/main" count="33" uniqueCount="32">
  <si>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</si>
  <si>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</si>
  <si>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</si>
  <si>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</si>
  <si>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</si>
  <si>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</si>
  <si>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</si>
  <si>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</si>
  <si>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</si>
  <si>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</si>
  <si>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30195900-1 - Bílé a magnetické tabule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</si>
  <si>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</si>
  <si>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</si>
  <si>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</si>
  <si>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</si>
  <si>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</si>
  <si>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</si>
  <si>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</si>
  <si>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</si>
  <si>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>Samostatná faktura</t>
  </si>
  <si>
    <t>ks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</si>
  <si>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</si>
  <si>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Dodání do místa plnění.</t>
  </si>
  <si>
    <t>Ing. Romana Jedličková,
Tel.: 37763 1250,
E-mail: rjedlick@rek.zcu.cz</t>
  </si>
  <si>
    <t>Univerzitní 8,
301 00 Plzeň,
Rektorát - Odbor lidských zdrojů,
místnost UR 207</t>
  </si>
  <si>
    <t>Skleněná magnetická tabule včetně odkládací lišty</t>
  </si>
  <si>
    <t>Kvalitní nástěnná popisovací tabule vyrobená z tvrzeného skla (tloušťka skla cca 4 mm).
Povrch: skleněný - magnetický.
Zadní část pozinkovaná.
Připevnění na zeď pomocí šroubů/hmoždinek.
Barva: bílá.
Rozměr: cca 60 x 90 cm.
Mmontážní materiál musí být součástí dodávky.</t>
  </si>
  <si>
    <t>CPV - výběr
kancelářské potřeby</t>
  </si>
  <si>
    <t>Požadavek zadavatele: 
do sloupce označeného textem:</t>
  </si>
  <si>
    <t>Dodavatel doplní do jednotlivých prázdných žlutě podbarvených buněk požadované údaje, tj. jednotkové ceny.</t>
  </si>
  <si>
    <t>V případě, že se dodavatel při předání zboží na některá uvedená tel. čísla nedovolá, bude v takovém případě volat tel. 377 631 332, 377 631 320, 377 631 325.</t>
  </si>
  <si>
    <t>Příloha č. 2 Kupní smlouvy - technická specifikace
Kancelářské potřeby (II.) 047 - 2021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</si>
</sst>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4" fillId="0" borderId="0"/>
    <xf numFmtId="0" fontId="15" fillId="0" borderId="0"/>
    <xf numFmtId="0" fontId="15" fillId="0" borderId="0"/>
    <xf numFmtId="0" fontId="15" fillId="0" borderId="0"/>
  </cellStyleXfs>
  <cellXfs count="6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9" fillId="0" borderId="0" xfId="0" applyNumberFormat="1" applyFont="1" applyAlignment="1">
      <alignment horizontal="right" vertical="center" indent="1"/>
    </xf>
    <xf numFmtId="164" fontId="6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164" fontId="0" fillId="0" borderId="0" xfId="0" applyNumberFormat="1" applyBorder="1" applyAlignment="1">
      <alignment vertical="center"/>
    </xf>
    <xf numFmtId="165" fontId="0" fillId="0" borderId="3" xfId="0" applyNumberFormat="1" applyBorder="1" applyAlignment="1">
      <alignment horizontal="right" vertical="center" indent="1"/>
    </xf>
    <xf numFmtId="0" fontId="0" fillId="0" borderId="3" xfId="0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textRotation="90" wrapText="1"/>
    </xf>
    <xf numFmtId="3" fontId="0" fillId="0" borderId="2" xfId="0" applyNumberForma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left" vertical="center" wrapText="1" indent="1"/>
    </xf>
    <xf numFmtId="3" fontId="0" fillId="0" borderId="3" xfId="0" applyNumberForma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left" vertical="center" wrapText="1" indent="1"/>
    </xf>
    <xf numFmtId="164" fontId="0" fillId="0" borderId="3" xfId="0" applyNumberFormat="1" applyFill="1" applyBorder="1" applyAlignment="1">
      <alignment horizontal="right" vertical="center" indent="1"/>
    </xf>
    <xf numFmtId="164" fontId="13" fillId="0" borderId="3" xfId="3" applyNumberFormat="1" applyFont="1" applyFill="1" applyBorder="1" applyAlignment="1">
      <alignment horizontal="right" vertical="center" wrapText="1" indent="1"/>
    </xf>
    <xf numFmtId="0" fontId="12" fillId="3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5" fillId="0" borderId="1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Border="1" applyAlignment="1" applyProtection="1">
      <alignment horizontal="center" vertical="center" wrapText="1"/>
    </xf>
    <xf numFmtId="164" fontId="13" fillId="2" borderId="3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7"/>
  <sheetViews>
    <sheetView showGridLines="0" tabSelected="1" zoomScale="60" zoomScaleNormal="6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6.81640625" style="1" customWidth="1"/>
    <col min="4" max="4" width="9.54296875" style="2" bestFit="1" customWidth="1"/>
    <col min="5" max="5" width="9" style="3" bestFit="1" customWidth="1"/>
    <col min="6" max="6" width="90.453125" style="1" customWidth="1"/>
    <col min="7" max="7" width="19.8164062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36328125" style="4" customWidth="1"/>
    <col min="13" max="13" width="25.36328125" style="4" customWidth="1"/>
    <col min="14" max="14" width="27.81640625" style="4" customWidth="1"/>
    <col min="15" max="15" width="33.7265625" style="4" customWidth="1"/>
    <col min="16" max="16" width="25.36328125" style="4" customWidth="1"/>
    <col min="17" max="17" width="37" style="5" customWidth="1"/>
    <col min="18" max="16384" width="8.7265625" style="4"/>
  </cols>
  <sheetData>
    <row r="1" spans="1:18" ht="36.65" customHeight="1" x14ac:dyDescent="0.35">
      <c r="B1" s="52" t="s">
        <v>31</v>
      </c>
      <c r="C1" s="53"/>
      <c r="D1" s="53"/>
    </row>
    <row r="2" spans="1:18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10"/>
    </row>
    <row r="3" spans="1:18" ht="20.149999999999999" customHeight="1" x14ac:dyDescent="0.35">
      <c r="B3" s="58" t="s">
        <v>28</v>
      </c>
      <c r="C3" s="59"/>
      <c r="D3" s="60" t="s">
        <v>0</v>
      </c>
      <c r="E3" s="61"/>
      <c r="F3" s="64" t="s">
        <v>29</v>
      </c>
      <c r="G3" s="65"/>
      <c r="H3" s="65"/>
      <c r="I3" s="25"/>
      <c r="J3" s="25"/>
      <c r="K3" s="25"/>
      <c r="M3" s="11"/>
      <c r="N3" s="9"/>
      <c r="O3" s="9"/>
      <c r="P3" s="9"/>
    </row>
    <row r="4" spans="1:18" ht="20.149999999999999" customHeight="1" thickBot="1" x14ac:dyDescent="0.4">
      <c r="B4" s="58"/>
      <c r="C4" s="59"/>
      <c r="D4" s="62"/>
      <c r="E4" s="63"/>
      <c r="F4" s="64"/>
      <c r="G4" s="65"/>
      <c r="H4" s="65"/>
      <c r="I4" s="9"/>
      <c r="K4" s="9"/>
      <c r="L4" s="9"/>
      <c r="M4" s="9"/>
      <c r="N4" s="9"/>
      <c r="O4" s="9"/>
      <c r="P4" s="9"/>
    </row>
    <row r="5" spans="1:18" ht="34.5" customHeight="1" thickBot="1" x14ac:dyDescent="0.4">
      <c r="B5" s="12"/>
      <c r="C5" s="13"/>
      <c r="D5" s="14"/>
      <c r="E5" s="14"/>
      <c r="F5" s="8"/>
      <c r="G5" s="16"/>
      <c r="I5" s="15" t="s">
        <v>0</v>
      </c>
      <c r="Q5" s="17"/>
    </row>
    <row r="6" spans="1:18" ht="67.150000000000006" customHeight="1" thickTop="1" thickBot="1" x14ac:dyDescent="0.4">
      <c r="A6" s="28"/>
      <c r="B6" s="33" t="s">
        <v>1</v>
      </c>
      <c r="C6" s="26" t="s">
        <v>11</v>
      </c>
      <c r="D6" s="18" t="s">
        <v>2</v>
      </c>
      <c r="E6" s="26" t="s">
        <v>12</v>
      </c>
      <c r="F6" s="26" t="s">
        <v>13</v>
      </c>
      <c r="G6" s="26" t="s">
        <v>14</v>
      </c>
      <c r="H6" s="18" t="s">
        <v>3</v>
      </c>
      <c r="I6" s="19" t="s">
        <v>4</v>
      </c>
      <c r="J6" s="47" t="s">
        <v>5</v>
      </c>
      <c r="K6" s="47" t="s">
        <v>6</v>
      </c>
      <c r="L6" s="26" t="s">
        <v>15</v>
      </c>
      <c r="M6" s="26" t="s">
        <v>16</v>
      </c>
      <c r="N6" s="27" t="s">
        <v>17</v>
      </c>
      <c r="O6" s="26" t="s">
        <v>18</v>
      </c>
      <c r="P6" s="18" t="s">
        <v>21</v>
      </c>
      <c r="Q6" s="41" t="s">
        <v>27</v>
      </c>
      <c r="R6" s="42"/>
    </row>
    <row r="7" spans="1:18" ht="190.5" customHeight="1" thickTop="1" thickBot="1" x14ac:dyDescent="0.4">
      <c r="A7" s="30"/>
      <c r="B7" s="34">
        <v>1</v>
      </c>
      <c r="C7" s="35" t="s">
        <v>25</v>
      </c>
      <c r="D7" s="36">
        <v>2</v>
      </c>
      <c r="E7" s="37" t="s">
        <v>20</v>
      </c>
      <c r="F7" s="38" t="s">
        <v>26</v>
      </c>
      <c r="G7" s="39">
        <f t="shared" ref="G7" si="0">D7*H7</f>
        <v>4600</v>
      </c>
      <c r="H7" s="40">
        <v>2300</v>
      </c>
      <c r="I7" s="66"/>
      <c r="J7" s="31">
        <f t="shared" ref="J7" si="1">D7*I7</f>
        <v>0</v>
      </c>
      <c r="K7" s="32" t="str">
        <f t="shared" ref="K7" si="2">IF(ISNUMBER(I7), IF(I7&gt;H7,"NEVYHOVUJE","VYHOVUJE")," ")</f>
        <v xml:space="preserve"> </v>
      </c>
      <c r="L7" s="43" t="s">
        <v>19</v>
      </c>
      <c r="M7" s="44" t="s">
        <v>22</v>
      </c>
      <c r="N7" s="44" t="s">
        <v>23</v>
      </c>
      <c r="O7" s="44" t="s">
        <v>24</v>
      </c>
      <c r="P7" s="45">
        <v>21</v>
      </c>
      <c r="Q7" s="46" t="s">
        <v>10</v>
      </c>
      <c r="R7" s="42"/>
    </row>
    <row r="8" spans="1:18" ht="13.5" customHeight="1" thickTop="1" thickBot="1" x14ac:dyDescent="0.4">
      <c r="C8" s="4"/>
      <c r="D8" s="4"/>
      <c r="E8" s="4"/>
      <c r="F8" s="4"/>
      <c r="G8" s="4"/>
      <c r="J8" s="29"/>
    </row>
    <row r="9" spans="1:18" ht="60.75" customHeight="1" thickTop="1" thickBot="1" x14ac:dyDescent="0.4">
      <c r="B9" s="54" t="s">
        <v>7</v>
      </c>
      <c r="C9" s="54"/>
      <c r="D9" s="54"/>
      <c r="E9" s="54"/>
      <c r="F9" s="54"/>
      <c r="G9" s="20"/>
      <c r="H9" s="21" t="s">
        <v>8</v>
      </c>
      <c r="I9" s="55" t="s">
        <v>9</v>
      </c>
      <c r="J9" s="56"/>
      <c r="K9" s="57"/>
      <c r="Q9" s="22"/>
    </row>
    <row r="10" spans="1:18" ht="33" customHeight="1" thickTop="1" thickBot="1" x14ac:dyDescent="0.4">
      <c r="B10" s="48" t="s">
        <v>30</v>
      </c>
      <c r="C10" s="48"/>
      <c r="D10" s="48"/>
      <c r="E10" s="48"/>
      <c r="F10" s="48"/>
      <c r="G10" s="23"/>
      <c r="H10" s="24">
        <f>SUM(G7:G7)</f>
        <v>4600</v>
      </c>
      <c r="I10" s="49">
        <f>SUM(J7:J7)</f>
        <v>0</v>
      </c>
      <c r="J10" s="50"/>
      <c r="K10" s="51"/>
    </row>
    <row r="11" spans="1:18" ht="14.25" customHeight="1" thickTop="1" x14ac:dyDescent="0.35"/>
    <row r="12" spans="1:18" ht="14.25" customHeight="1" x14ac:dyDescent="0.35"/>
    <row r="13" spans="1:18" ht="14.25" customHeight="1" x14ac:dyDescent="0.35"/>
    <row r="14" spans="1:18" ht="14.25" customHeight="1" x14ac:dyDescent="0.35"/>
    <row r="15" spans="1:18" ht="14.25" customHeight="1" x14ac:dyDescent="0.35"/>
    <row r="16" spans="1:18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kYW53NOUNlTERWqmE48nUtyR3xfnT/GmBdckhZ7bYVQrcLTlZsUhAASe6D7pjvMAUICi9JVLPVOgatpHxS4FMA==" saltValue="7kX26eXW0AaqvOhYb86QvQ==" spinCount="100000" sheet="1" objects="1" scenarios="1" selectLockedCells="1"/>
  <mergeCells count="8">
    <mergeCell ref="B10:F10"/>
    <mergeCell ref="I10:K10"/>
    <mergeCell ref="B1:D1"/>
    <mergeCell ref="B9:F9"/>
    <mergeCell ref="I9:K9"/>
    <mergeCell ref="B3:C4"/>
    <mergeCell ref="D3:E4"/>
    <mergeCell ref="F3:H4"/>
  </mergeCells>
  <conditionalFormatting sqref="B7">
    <cfRule type="containsBlanks" dxfId="7" priority="61">
      <formula>LEN(TRIM(B7))=0</formula>
    </cfRule>
  </conditionalFormatting>
  <conditionalFormatting sqref="B7">
    <cfRule type="cellIs" dxfId="6" priority="56" operator="greaterThanOrEqual">
      <formula>1</formula>
    </cfRule>
  </conditionalFormatting>
  <conditionalFormatting sqref="K7">
    <cfRule type="cellIs" dxfId="5" priority="53" operator="equal">
      <formula>"VYHOVUJE"</formula>
    </cfRule>
  </conditionalFormatting>
  <conditionalFormatting sqref="K7">
    <cfRule type="cellIs" dxfId="4" priority="52" operator="equal">
      <formula>"NEVYHOVUJE"</formula>
    </cfRule>
  </conditionalFormatting>
  <conditionalFormatting sqref="I7">
    <cfRule type="containsBlanks" dxfId="3" priority="23">
      <formula>LEN(TRIM(I7))=0</formula>
    </cfRule>
  </conditionalFormatting>
  <conditionalFormatting sqref="I7">
    <cfRule type="notContainsBlanks" dxfId="2" priority="22">
      <formula>LEN(TRIM(I7))&gt;0</formula>
    </cfRule>
  </conditionalFormatting>
  <conditionalFormatting sqref="I7">
    <cfRule type="notContainsBlanks" dxfId="1" priority="21">
      <formula>LEN(TRIM(I7))&gt;0</formula>
    </cfRule>
  </conditionalFormatting>
  <conditionalFormatting sqref="D7">
    <cfRule type="containsBlanks" dxfId="0" priority="16">
      <formula>LEN(TRIM(D7))=0</formula>
    </cfRule>
  </conditionalFormatting>
  <dataValidations count="1">
    <dataValidation type="list" allowBlank="1" showInputMessage="1" showErrorMessage="1" sqref="Q7" xr:uid="{00000000-0002-0000-0000-000000000000}">
      <formula1>#REF!</formula1>
    </dataValidation>
  </dataValidations>
  <pageMargins left="0.23622047244094491" right="0.23622047244094491" top="0.15748031496062992" bottom="0.19685039370078741" header="0.15748031496062992" footer="0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2021-11-16T10:16:08Z</cp:lastPrinted>
  <dcterms:created xsi:type="dcterms:W3CDTF">2014-03-05T12:43:32Z</dcterms:created>
  <dcterms:modified xsi:type="dcterms:W3CDTF">2021-11-16T10:16:57Z</dcterms:modified>
</cp:coreProperties>
</file>